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1_1. კრებსითი სატენდერო" sheetId="12" r:id="rId1"/>
  </sheets>
  <externalReferences>
    <externalReference r:id="rId2"/>
  </externalReferences>
  <definedNames>
    <definedName name="_xlnm._FilterDatabase" localSheetId="0" hidden="1">'1_1. კრებსითი სატენდერო'!$A$6:$G$83</definedName>
    <definedName name="_xlnm.Print_Area" localSheetId="0">'1_1. კრებსითი სატენდერო'!$A$1:$F$85</definedName>
    <definedName name="_xlnm.Print_Titles" localSheetId="0">'1_1.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2" l="1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77" i="12" l="1"/>
  <c r="F78" i="12" s="1"/>
  <c r="F79" i="12" s="1"/>
  <c r="F80" i="12" l="1"/>
  <c r="F81" i="12" s="1"/>
  <c r="F82" i="12" l="1"/>
  <c r="F83" i="12" s="1"/>
</calcChain>
</file>

<file path=xl/sharedStrings.xml><?xml version="1.0" encoding="utf-8"?>
<sst xmlns="http://schemas.openxmlformats.org/spreadsheetml/2006/main" count="289" uniqueCount="146">
  <si>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</si>
  <si>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</si>
  <si>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</si>
  <si>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</si>
  <si>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</si>
  <si>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</si>
  <si>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</si>
  <si>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</si>
  <si>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</si>
  <si>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</si>
  <si>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</si>
  <si>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</si>
  <si>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IV კატ. გრუნტის დამუშავება ხელით, ავტოთვითმცლელზე დატვირთვით</t>
  </si>
  <si>
    <t>ასფალტის საფარის მოხსნა სისქით 10 სმ სანგრევი ჩაქუჩით</t>
  </si>
  <si>
    <t>ადგ.</t>
  </si>
  <si>
    <t>ასფალტის საფარის კონტურების ჩახერხვა ფრეზით</t>
  </si>
  <si>
    <t>ღორღი 0-40 მმ</t>
  </si>
  <si>
    <t>ჩამოუგანავი ფიცარი 40-60 მმ III ხ.</t>
  </si>
  <si>
    <t>კგ</t>
  </si>
  <si>
    <t>16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</si>
  <si>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</si>
  <si>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</si>
  <si>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</si>
  <si>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IV კატ. გრუნტის დამუშავება ხელით, გვერზე დაყრით</t>
  </si>
  <si>
    <t>13-1</t>
  </si>
  <si>
    <t>ბეტონის ღარის მოწყობა, ბეტონით მარკა B25 (M-350)</t>
  </si>
  <si>
    <t>26</t>
  </si>
  <si>
    <t>სასიგნალო ლენტი</t>
  </si>
  <si>
    <t>13</t>
  </si>
  <si>
    <t>8</t>
  </si>
  <si>
    <t>9</t>
  </si>
  <si>
    <t>11</t>
  </si>
  <si>
    <t>17</t>
  </si>
  <si>
    <t>19</t>
  </si>
  <si>
    <t>19-1</t>
  </si>
  <si>
    <t>7</t>
  </si>
  <si>
    <t>დამუშავებული გრუნტის დატვირთვა ექსკავატორით ავ/თვითმცლელზე</t>
  </si>
  <si>
    <t>6</t>
  </si>
  <si>
    <t>შემაერთებელი გოფრირებული ქურო d=300 მმ</t>
  </si>
  <si>
    <t>დამხშობი გასაბერი ბალიში d=200მმ მილისთვის</t>
  </si>
  <si>
    <t>5</t>
  </si>
  <si>
    <t>11-1</t>
  </si>
  <si>
    <t>12</t>
  </si>
  <si>
    <t>12-1</t>
  </si>
  <si>
    <t>14</t>
  </si>
  <si>
    <t>15</t>
  </si>
  <si>
    <t>21</t>
  </si>
  <si>
    <t>24</t>
  </si>
  <si>
    <t>25</t>
  </si>
  <si>
    <t>14-1</t>
  </si>
  <si>
    <t>15-1</t>
  </si>
  <si>
    <t>ავტოთვითმცლელით გატანა 27კმ</t>
  </si>
  <si>
    <t>ავტოთვითმცლელით გატანა 27 კმ</t>
  </si>
  <si>
    <t>ქვიშის (2-5 მმ ფრაქცია) საფარის მოწყობა დატკეპვნით (k=0.98-1.25) 10ტ-იანი პნევმატური სატკეპნით მილის ქვეშ 15 სმ, მილის ზემოდან 30 სმ</t>
  </si>
  <si>
    <t>სამშენებლო ქვიშა (2-5 მმ ფრაქცია)</t>
  </si>
  <si>
    <t>ავტოთვითმცლელით გატანა 11 კმ</t>
  </si>
  <si>
    <t>4</t>
  </si>
  <si>
    <t>4-1</t>
  </si>
  <si>
    <t>8.1</t>
  </si>
  <si>
    <t>9-1</t>
  </si>
  <si>
    <t>9-2</t>
  </si>
  <si>
    <t>9-3</t>
  </si>
  <si>
    <t>10</t>
  </si>
  <si>
    <t>15-2</t>
  </si>
  <si>
    <t>16-1</t>
  </si>
  <si>
    <t>16-2</t>
  </si>
  <si>
    <t>16-3</t>
  </si>
  <si>
    <t>16-4</t>
  </si>
  <si>
    <t>16-5</t>
  </si>
  <si>
    <t>16-6</t>
  </si>
  <si>
    <t>16-7</t>
  </si>
  <si>
    <t>17-1</t>
  </si>
  <si>
    <t>17-2</t>
  </si>
  <si>
    <t>17-3</t>
  </si>
  <si>
    <t>17-4</t>
  </si>
  <si>
    <t>17-5</t>
  </si>
  <si>
    <t>17-6</t>
  </si>
  <si>
    <t>17-7</t>
  </si>
  <si>
    <t>18</t>
  </si>
  <si>
    <t>18-1</t>
  </si>
  <si>
    <t>20</t>
  </si>
  <si>
    <t>20-1</t>
  </si>
  <si>
    <t>21-1</t>
  </si>
  <si>
    <t>21-2</t>
  </si>
  <si>
    <t>22</t>
  </si>
  <si>
    <t>22-1</t>
  </si>
  <si>
    <t>23</t>
  </si>
  <si>
    <t>23-1</t>
  </si>
  <si>
    <t>23-2</t>
  </si>
  <si>
    <t>25.1</t>
  </si>
  <si>
    <t>26.1</t>
  </si>
  <si>
    <t>27</t>
  </si>
  <si>
    <t>28</t>
  </si>
  <si>
    <t>28.1</t>
  </si>
  <si>
    <t>29</t>
  </si>
  <si>
    <t>30</t>
  </si>
  <si>
    <t>30-1</t>
  </si>
  <si>
    <t>31-1</t>
  </si>
  <si>
    <t>რაოდენობა</t>
  </si>
  <si>
    <t xml:space="preserve">  სულ                                 (ლარი)</t>
  </si>
  <si>
    <t>მესხიშვილი-თამარაშვილის ქუჩაზე წყალარინების ქსელის რეაბილიტაცია</t>
  </si>
  <si>
    <t>კონტრაქტორის მასალა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</si>
  <si>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</si>
  <si>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</si>
  <si>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</si>
  <si>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</si>
  <si>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</si>
  <si>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გრუნტის გატანა ავტოთვითმცლელებით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</si>
  <si>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</si>
  <si>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ქვიშის (2-5 მმ ფრაქცია) გადაადგილება 50 მ-ზე სამშენებლო ობიექტზე მექანიზმის გამოყენებით და თხრილში ჩაყრა</t>
  </si>
  <si>
    <t>თხრილის შევსება ღორღით, სისქით 20 სმ (ფრაქცია 0-40 მმ) მექანიზმის გამოყენებით, 50 მ-ზე გადაადგილებით, დატკეპნა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</si>
  <si>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</si>
  <si>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ქვიშა-ხრეშოვანი მარევი (ფრაქცია 0-80 მმ)</t>
  </si>
  <si>
    <t>ჭის ქვეშ ხრეშის (0-56) ფრაქცია ბალიშის მოწყობა 10 სმ, დატკეპნა</t>
  </si>
  <si>
    <t>ხრეში (0-56) ფრაქცია</t>
  </si>
  <si>
    <t>ქვაბულის და მიწის თხრილის კედლების გამაგრება ხის ფარებით</t>
  </si>
  <si>
    <t>ხის კოჭი</t>
  </si>
  <si>
    <t>კანალიზაციის რ/ბ ანაკრები წრიული ჭის D=1000 მმ Hსაშ=3150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</si>
  <si>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H=1000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</si>
  <si>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</si>
  <si>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</si>
  <si>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</si>
  <si>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</si>
  <si>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</si>
  <si>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კანალიზაციის რ/ბ ანაკრები წრიული ჭის D=1000 მმ Hსაშ=3250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</si>
  <si>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</si>
  <si>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</si>
  <si>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კანალიზაციის პოლიეთილენის გოფრირებული მილის SN8 d=300 მმ (მილძაბრა ბოლოთი) შეძენა, მოწყობა</t>
  </si>
  <si>
    <t>კანალიზაციის პოლიეთილენის გოფრირებული მილი SN8 d=300მმ</t>
  </si>
  <si>
    <t>კანალიზაციის პოლიეთილენის გოფრირებული მილის SN8 d=300მმ გამოცდა ჰერმეტულობაზე</t>
  </si>
  <si>
    <t>პოლიეთილენის გოფრირებული ქუროს შეძენა, მოწყობა SN8 d=300 მმ (რეზინის საფენით)</t>
  </si>
  <si>
    <t>რეზინის საფენი SN8 d=300 მმ</t>
  </si>
  <si>
    <t>სასიგნალო ლენტის (შიდა მხრიდან უჟანგავი ზოლით) შეძენა და მოწყობა საპროექტო კანალიზაციის მილის თავზე თხრილში d=300 მმ</t>
  </si>
  <si>
    <t>საპროექტო კანალიზაციის გოფრირებული SN8 d=300 მმ მილის შეჭრა საპროექტო ჭაში</t>
  </si>
  <si>
    <t>არსებული წყალარინების აგურის და რ/ბ ანაკრები წრიული ჭის D=1000 მმ Hსაშ=2950 მ (2 კომპ) დემონტაჟი (თუჯის ხუფების დასაწყობება)</t>
  </si>
  <si>
    <t>დემონტირებული ჭის ხუფების დატვირთვა ავტოთვითმცლე-ლზე გატანა და გადმოტვირთვა (დასაწყობება) (2 ცალი)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</si>
  <si>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</si>
  <si>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არსებული კანალიზაციის აზბესტის მილის d=300მმ დემონტაჟი</t>
  </si>
  <si>
    <t>დემონტირებული ასბესტის მილის ნატეხების დატვირთვა ავტოთვითმცლელზე და გატანა სამშენებლო მოედნიდან</t>
  </si>
  <si>
    <t>არსებული გარე განათების და კავშირგაბმულობის კაბელების დამაგრება საპროექტო ჭაში</t>
  </si>
  <si>
    <t>არსებული d=200 მმ მილის დახშობა მრავალჯერადი გამოყენების პნევმო ბალიშებით. მონტაჟი და დემონტაჟი</t>
  </si>
  <si>
    <t>საპროექტო ტრანშეიდან ჩამდინარე წყლების გადაღვრი- სთვის კანალიზაციის d=200 მმ SN4 გოფრირებული დროებითი მილის შეძენა, მონტაჟი</t>
  </si>
  <si>
    <t>პოლიეთილენის გოფრირებული მილი d=200 მმ SN4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</si>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</sst>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₾_-;\-* #,##0.00\ _₾_-;_-* &quot;-&quot;??\ _₾_-;_-@_-"/>
    <numFmt numFmtId="164" formatCode="_(* #,##0.00_);_(* \(#,##0.00\);_(* &quot;-&quot;??_);_(@_)"/>
    <numFmt numFmtId="168" formatCode="_-* #,##0.00_р_._-;\-* #,##0.00_р_._-;_-* &quot;-&quot;??_р_._-;_-@_-"/>
    <numFmt numFmtId="171" formatCode="_(#,##0_);_(\(#,##0\);_(\ \-\ 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4" fillId="2" borderId="12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Alignment="1"/>
    <xf numFmtId="0" fontId="4" fillId="2" borderId="0" xfId="1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49" fontId="4" fillId="0" borderId="11" xfId="2" applyNumberFormat="1" applyFont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49" fontId="4" fillId="2" borderId="11" xfId="2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 applyProtection="1">
      <alignment horizontal="left" vertical="center"/>
      <protection locked="0"/>
    </xf>
    <xf numFmtId="49" fontId="4" fillId="2" borderId="15" xfId="1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164" fontId="5" fillId="2" borderId="6" xfId="6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0" xfId="1" applyNumberFormat="1" applyFont="1" applyFill="1" applyAlignment="1">
      <alignment vertical="center"/>
    </xf>
    <xf numFmtId="2" fontId="4" fillId="2" borderId="0" xfId="1" applyNumberFormat="1" applyFont="1" applyFill="1" applyAlignment="1">
      <alignment horizontal="left" vertical="center"/>
    </xf>
    <xf numFmtId="2" fontId="5" fillId="2" borderId="1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horizontal="left" vertical="center"/>
    </xf>
    <xf numFmtId="0" fontId="4" fillId="2" borderId="12" xfId="1" applyFont="1" applyFill="1" applyBorder="1" applyAlignment="1" applyProtection="1">
      <alignment horizontal="left" vertical="center"/>
      <protection locked="0"/>
    </xf>
    <xf numFmtId="0" fontId="4" fillId="2" borderId="12" xfId="2" applyFont="1" applyFill="1" applyBorder="1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2" fontId="5" fillId="2" borderId="6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71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4" fillId="2" borderId="14" xfId="6" applyFont="1" applyFill="1" applyBorder="1" applyAlignment="1" applyProtection="1">
      <alignment horizontal="center" vertical="center"/>
      <protection locked="0"/>
    </xf>
    <xf numFmtId="164" fontId="4" fillId="2" borderId="12" xfId="6" applyFont="1" applyFill="1" applyBorder="1" applyAlignment="1" applyProtection="1">
      <alignment horizontal="center" vertical="center"/>
    </xf>
    <xf numFmtId="164" fontId="4" fillId="2" borderId="0" xfId="6" applyFont="1" applyFill="1" applyBorder="1" applyAlignment="1">
      <alignment horizontal="center" vertical="center"/>
    </xf>
    <xf numFmtId="164" fontId="4" fillId="2" borderId="12" xfId="6" applyFont="1" applyFill="1" applyBorder="1" applyAlignment="1">
      <alignment horizontal="center" vertical="center"/>
    </xf>
    <xf numFmtId="164" fontId="4" fillId="2" borderId="12" xfId="6" applyFont="1" applyFill="1" applyBorder="1" applyAlignment="1" applyProtection="1">
      <alignment horizontal="center" vertical="center"/>
      <protection locked="0"/>
    </xf>
    <xf numFmtId="164" fontId="4" fillId="2" borderId="14" xfId="6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Comma 2 2" xfId="9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22"/>
  <sheetViews>
    <sheetView showGridLines="0" tabSelected="1" zoomScale="80" zoomScaleNormal="80" workbookViewId="0">
      <pane xSplit="2" ySplit="6" topLeftCell="C70" activePane="bottomRight" state="frozen"/>
      <selection pane="topRight" activeCell="C1" sqref="C1"/>
      <selection pane="bottomLeft" activeCell="A7" sqref="A7"/>
      <selection pane="bottomRight" activeCell="K73" sqref="K73"/>
    </sheetView>
  </sheetViews>
  <sheetFormatPr defaultColWidth="9.1796875" defaultRowHeight="16" x14ac:dyDescent="0.35"/>
  <cols>
    <col min="1" max="1" width="5.26953125" style="65" customWidth="1"/>
    <col min="2" max="2" width="52.6328125" style="10" customWidth="1"/>
    <col min="3" max="3" width="8.54296875" style="10" customWidth="1"/>
    <col min="4" max="4" width="12.54296875" style="10" bestFit="1" customWidth="1"/>
    <col min="5" max="5" width="11.26953125" style="36" customWidth="1"/>
    <col min="6" max="6" width="12.1796875" style="10" customWidth="1"/>
    <col min="7" max="7" width="31.453125" style="10" bestFit="1" customWidth="1"/>
    <col min="8" max="16384" width="9.1796875" style="10"/>
  </cols>
  <sheetData>
    <row r="1" spans="1:8" x14ac:dyDescent="0.35">
      <c r="A1" s="11" t="s">
        <v>100</v>
      </c>
      <c r="B1" s="11"/>
      <c r="C1" s="11"/>
      <c r="D1" s="11"/>
      <c r="E1" s="11"/>
      <c r="F1" s="11"/>
    </row>
    <row r="2" spans="1:8" ht="16.5" thickBot="1" x14ac:dyDescent="0.4">
      <c r="A2" s="12"/>
      <c r="B2" s="2"/>
      <c r="C2" s="2"/>
      <c r="D2" s="2"/>
      <c r="E2" s="67"/>
      <c r="F2" s="2"/>
      <c r="G2" s="78"/>
    </row>
    <row r="3" spans="1:8" ht="16.5" thickBot="1" x14ac:dyDescent="0.4">
      <c r="A3" s="13"/>
      <c r="C3" s="14"/>
      <c r="D3" s="14"/>
      <c r="E3" s="14"/>
      <c r="F3" s="14"/>
      <c r="G3" s="79"/>
    </row>
    <row r="4" spans="1:8" ht="18" customHeight="1" thickBot="1" x14ac:dyDescent="0.4">
      <c r="A4" s="88" t="s">
        <v>0</v>
      </c>
      <c r="B4" s="92" t="s">
        <v>1</v>
      </c>
      <c r="C4" s="92" t="s">
        <v>2</v>
      </c>
      <c r="D4" s="92" t="s">
        <v>98</v>
      </c>
      <c r="E4" s="94" t="s">
        <v>3</v>
      </c>
      <c r="F4" s="90" t="s">
        <v>99</v>
      </c>
      <c r="G4" s="80"/>
    </row>
    <row r="5" spans="1:8" ht="39.75" customHeight="1" thickBot="1" x14ac:dyDescent="0.4">
      <c r="A5" s="89"/>
      <c r="B5" s="93"/>
      <c r="C5" s="93"/>
      <c r="D5" s="93"/>
      <c r="E5" s="95"/>
      <c r="F5" s="91"/>
      <c r="G5" s="81"/>
      <c r="H5" s="77"/>
    </row>
    <row r="6" spans="1:8" ht="16.5" thickBot="1" x14ac:dyDescent="0.4">
      <c r="A6" s="15">
        <v>1</v>
      </c>
      <c r="B6" s="16">
        <v>2</v>
      </c>
      <c r="C6" s="16">
        <v>3</v>
      </c>
      <c r="D6" s="16">
        <v>4</v>
      </c>
      <c r="E6" s="17">
        <v>5</v>
      </c>
      <c r="F6" s="17">
        <v>6</v>
      </c>
      <c r="G6" s="18">
        <v>7</v>
      </c>
    </row>
    <row r="7" spans="1:8" s="21" customFormat="1" x14ac:dyDescent="0.35">
      <c r="A7" s="19">
        <v>1</v>
      </c>
      <c r="B7" s="68" t="s">
        <v>15</v>
      </c>
      <c r="C7" s="20" t="s">
        <v>6</v>
      </c>
      <c r="D7" s="82">
        <v>138.19999999999999</v>
      </c>
      <c r="E7" s="82"/>
      <c r="F7" s="82">
        <f>D7*E7</f>
        <v>0</v>
      </c>
      <c r="G7" s="68" t="s">
        <v>102</v>
      </c>
    </row>
    <row r="8" spans="1:8" s="29" customFormat="1" ht="16.5" x14ac:dyDescent="0.35">
      <c r="A8" s="27">
        <v>2</v>
      </c>
      <c r="B8" s="69" t="s">
        <v>13</v>
      </c>
      <c r="C8" s="28" t="s">
        <v>103</v>
      </c>
      <c r="D8" s="82">
        <v>8.6379999999999999</v>
      </c>
      <c r="E8" s="82"/>
      <c r="F8" s="82">
        <f>D8*E8</f>
        <v>0</v>
      </c>
      <c r="G8" s="68" t="s">
        <v>102</v>
      </c>
    </row>
    <row r="9" spans="1:8" s="29" customFormat="1" ht="16.5" x14ac:dyDescent="0.35">
      <c r="A9" s="32">
        <v>3</v>
      </c>
      <c r="B9" s="31" t="s">
        <v>105</v>
      </c>
      <c r="C9" s="4" t="s">
        <v>103</v>
      </c>
      <c r="D9" s="83">
        <v>8.6379999999999999</v>
      </c>
      <c r="E9" s="82"/>
      <c r="F9" s="82">
        <f t="shared" ref="F9:F72" si="0">D9*E9</f>
        <v>0</v>
      </c>
      <c r="G9" s="68" t="s">
        <v>102</v>
      </c>
    </row>
    <row r="10" spans="1:8" s="29" customFormat="1" x14ac:dyDescent="0.35">
      <c r="A10" s="32">
        <v>3.1</v>
      </c>
      <c r="B10" s="33" t="s">
        <v>51</v>
      </c>
      <c r="C10" s="4" t="s">
        <v>4</v>
      </c>
      <c r="D10" s="83">
        <v>17.276</v>
      </c>
      <c r="E10" s="82"/>
      <c r="F10" s="82">
        <f t="shared" si="0"/>
        <v>0</v>
      </c>
      <c r="G10" s="68" t="s">
        <v>102</v>
      </c>
    </row>
    <row r="11" spans="1:8" ht="16.5" x14ac:dyDescent="0.35">
      <c r="A11" s="34" t="s">
        <v>56</v>
      </c>
      <c r="B11" s="68" t="s">
        <v>106</v>
      </c>
      <c r="C11" s="35" t="s">
        <v>103</v>
      </c>
      <c r="D11" s="84">
        <v>234.1</v>
      </c>
      <c r="E11" s="82"/>
      <c r="F11" s="82">
        <f t="shared" si="0"/>
        <v>0</v>
      </c>
      <c r="G11" s="68" t="s">
        <v>102</v>
      </c>
    </row>
    <row r="12" spans="1:8" ht="16.5" x14ac:dyDescent="0.35">
      <c r="A12" s="37" t="s">
        <v>57</v>
      </c>
      <c r="B12" s="33" t="s">
        <v>16</v>
      </c>
      <c r="C12" s="1" t="s">
        <v>103</v>
      </c>
      <c r="D12" s="85">
        <v>1.4045999999999998E-2</v>
      </c>
      <c r="E12" s="82"/>
      <c r="F12" s="82">
        <f t="shared" si="0"/>
        <v>0</v>
      </c>
      <c r="G12" s="68" t="s">
        <v>101</v>
      </c>
    </row>
    <row r="13" spans="1:8" ht="16.5" x14ac:dyDescent="0.35">
      <c r="A13" s="37" t="s">
        <v>40</v>
      </c>
      <c r="B13" s="23" t="s">
        <v>12</v>
      </c>
      <c r="C13" s="1" t="s">
        <v>103</v>
      </c>
      <c r="D13" s="83">
        <v>7.8029999999999999</v>
      </c>
      <c r="E13" s="82"/>
      <c r="F13" s="82">
        <f t="shared" si="0"/>
        <v>0</v>
      </c>
      <c r="G13" s="68" t="s">
        <v>102</v>
      </c>
    </row>
    <row r="14" spans="1:8" ht="16.5" x14ac:dyDescent="0.35">
      <c r="A14" s="37" t="s">
        <v>37</v>
      </c>
      <c r="B14" s="23" t="s">
        <v>23</v>
      </c>
      <c r="C14" s="1" t="s">
        <v>103</v>
      </c>
      <c r="D14" s="83">
        <v>18.207000000000001</v>
      </c>
      <c r="E14" s="82"/>
      <c r="F14" s="82">
        <f t="shared" si="0"/>
        <v>0</v>
      </c>
      <c r="G14" s="68" t="s">
        <v>102</v>
      </c>
    </row>
    <row r="15" spans="1:8" s="29" customFormat="1" ht="16.5" x14ac:dyDescent="0.35">
      <c r="A15" s="38" t="s">
        <v>35</v>
      </c>
      <c r="B15" s="31" t="s">
        <v>36</v>
      </c>
      <c r="C15" s="4" t="s">
        <v>103</v>
      </c>
      <c r="D15" s="83">
        <v>18.207000000000001</v>
      </c>
      <c r="E15" s="82"/>
      <c r="F15" s="82">
        <f t="shared" si="0"/>
        <v>0</v>
      </c>
      <c r="G15" s="68" t="s">
        <v>102</v>
      </c>
    </row>
    <row r="16" spans="1:8" x14ac:dyDescent="0.35">
      <c r="A16" s="37" t="s">
        <v>29</v>
      </c>
      <c r="B16" s="23" t="s">
        <v>107</v>
      </c>
      <c r="C16" s="1" t="s">
        <v>4</v>
      </c>
      <c r="D16" s="83">
        <v>507.21449999999999</v>
      </c>
      <c r="E16" s="82"/>
      <c r="F16" s="82">
        <f t="shared" si="0"/>
        <v>0</v>
      </c>
      <c r="G16" s="68" t="s">
        <v>102</v>
      </c>
    </row>
    <row r="17" spans="1:218" s="5" customFormat="1" x14ac:dyDescent="0.35">
      <c r="A17" s="39" t="s">
        <v>58</v>
      </c>
      <c r="B17" s="33" t="s">
        <v>52</v>
      </c>
      <c r="C17" s="1" t="s">
        <v>4</v>
      </c>
      <c r="D17" s="85">
        <v>507.21449999999999</v>
      </c>
      <c r="E17" s="82"/>
      <c r="F17" s="82">
        <f t="shared" si="0"/>
        <v>0</v>
      </c>
      <c r="G17" s="68" t="s">
        <v>102</v>
      </c>
    </row>
    <row r="18" spans="1:218" ht="16.5" x14ac:dyDescent="0.35">
      <c r="A18" s="37" t="s">
        <v>30</v>
      </c>
      <c r="B18" s="33" t="s">
        <v>108</v>
      </c>
      <c r="C18" s="1" t="s">
        <v>104</v>
      </c>
      <c r="D18" s="85">
        <v>127.68</v>
      </c>
      <c r="E18" s="82"/>
      <c r="F18" s="82">
        <f t="shared" si="0"/>
        <v>0</v>
      </c>
      <c r="G18" s="68" t="s">
        <v>102</v>
      </c>
    </row>
    <row r="19" spans="1:218" x14ac:dyDescent="0.45">
      <c r="A19" s="37" t="s">
        <v>59</v>
      </c>
      <c r="B19" s="33" t="s">
        <v>20</v>
      </c>
      <c r="C19" s="1" t="s">
        <v>4</v>
      </c>
      <c r="D19" s="85">
        <v>18.258240000000001</v>
      </c>
      <c r="E19" s="82"/>
      <c r="F19" s="82">
        <f t="shared" si="0"/>
        <v>0</v>
      </c>
      <c r="G19" s="68" t="s">
        <v>101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</row>
    <row r="20" spans="1:218" x14ac:dyDescent="0.45">
      <c r="A20" s="37" t="s">
        <v>60</v>
      </c>
      <c r="B20" s="33" t="s">
        <v>21</v>
      </c>
      <c r="C20" s="1" t="s">
        <v>4</v>
      </c>
      <c r="D20" s="85">
        <v>12.180671999999999</v>
      </c>
      <c r="E20" s="82"/>
      <c r="F20" s="82">
        <f t="shared" si="0"/>
        <v>0</v>
      </c>
      <c r="G20" s="68" t="s">
        <v>101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</row>
    <row r="21" spans="1:218" x14ac:dyDescent="0.45">
      <c r="A21" s="37" t="s">
        <v>61</v>
      </c>
      <c r="B21" s="33" t="s">
        <v>22</v>
      </c>
      <c r="C21" s="1" t="s">
        <v>4</v>
      </c>
      <c r="D21" s="85">
        <v>0.15321599999999999</v>
      </c>
      <c r="E21" s="82"/>
      <c r="F21" s="82">
        <f t="shared" si="0"/>
        <v>0</v>
      </c>
      <c r="G21" s="68" t="s">
        <v>101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</row>
    <row r="22" spans="1:218" s="7" customFormat="1" ht="16.5" x14ac:dyDescent="0.45">
      <c r="A22" s="37" t="s">
        <v>62</v>
      </c>
      <c r="B22" s="70" t="s">
        <v>109</v>
      </c>
      <c r="C22" s="1" t="s">
        <v>103</v>
      </c>
      <c r="D22" s="85">
        <v>53.36</v>
      </c>
      <c r="E22" s="82"/>
      <c r="F22" s="82">
        <f t="shared" si="0"/>
        <v>0</v>
      </c>
      <c r="G22" s="68" t="s">
        <v>102</v>
      </c>
    </row>
    <row r="23" spans="1:218" s="6" customFormat="1" ht="16.5" x14ac:dyDescent="0.45">
      <c r="A23" s="22" t="s">
        <v>31</v>
      </c>
      <c r="B23" s="71" t="s">
        <v>53</v>
      </c>
      <c r="C23" s="3" t="s">
        <v>103</v>
      </c>
      <c r="D23" s="86">
        <v>53.36</v>
      </c>
      <c r="E23" s="82"/>
      <c r="F23" s="82">
        <f t="shared" si="0"/>
        <v>0</v>
      </c>
      <c r="G23" s="68" t="s">
        <v>102</v>
      </c>
    </row>
    <row r="24" spans="1:218" s="6" customFormat="1" ht="16.5" x14ac:dyDescent="0.45">
      <c r="A24" s="22" t="s">
        <v>41</v>
      </c>
      <c r="B24" s="40" t="s">
        <v>54</v>
      </c>
      <c r="C24" s="3" t="s">
        <v>103</v>
      </c>
      <c r="D24" s="86">
        <v>58.696000000000005</v>
      </c>
      <c r="E24" s="82"/>
      <c r="F24" s="82">
        <f t="shared" si="0"/>
        <v>0</v>
      </c>
      <c r="G24" s="68" t="s">
        <v>101</v>
      </c>
    </row>
    <row r="25" spans="1:218" s="6" customFormat="1" ht="16.5" x14ac:dyDescent="0.45">
      <c r="A25" s="37" t="s">
        <v>42</v>
      </c>
      <c r="B25" s="70" t="s">
        <v>110</v>
      </c>
      <c r="C25" s="1" t="s">
        <v>103</v>
      </c>
      <c r="D25" s="85">
        <v>16.82</v>
      </c>
      <c r="E25" s="82"/>
      <c r="F25" s="82">
        <f t="shared" si="0"/>
        <v>0</v>
      </c>
      <c r="G25" s="68" t="s">
        <v>102</v>
      </c>
    </row>
    <row r="26" spans="1:218" s="6" customFormat="1" x14ac:dyDescent="0.45">
      <c r="A26" s="41" t="s">
        <v>43</v>
      </c>
      <c r="B26" s="33" t="s">
        <v>16</v>
      </c>
      <c r="C26" s="1" t="s">
        <v>5</v>
      </c>
      <c r="D26" s="85">
        <v>18.502000000000002</v>
      </c>
      <c r="E26" s="82"/>
      <c r="F26" s="82">
        <f t="shared" si="0"/>
        <v>0</v>
      </c>
      <c r="G26" s="68" t="s">
        <v>101</v>
      </c>
    </row>
    <row r="27" spans="1:218" s="6" customFormat="1" ht="16.5" x14ac:dyDescent="0.45">
      <c r="A27" s="37" t="s">
        <v>28</v>
      </c>
      <c r="B27" s="70" t="s">
        <v>111</v>
      </c>
      <c r="C27" s="1" t="s">
        <v>103</v>
      </c>
      <c r="D27" s="85">
        <v>177.6</v>
      </c>
      <c r="E27" s="82"/>
      <c r="F27" s="82">
        <f t="shared" si="0"/>
        <v>0</v>
      </c>
      <c r="G27" s="68" t="s">
        <v>102</v>
      </c>
    </row>
    <row r="28" spans="1:218" s="6" customFormat="1" ht="16.5" x14ac:dyDescent="0.45">
      <c r="A28" s="41" t="s">
        <v>24</v>
      </c>
      <c r="B28" s="33" t="s">
        <v>112</v>
      </c>
      <c r="C28" s="1" t="s">
        <v>103</v>
      </c>
      <c r="D28" s="85">
        <v>195.36</v>
      </c>
      <c r="E28" s="82"/>
      <c r="F28" s="82">
        <f t="shared" si="0"/>
        <v>0</v>
      </c>
      <c r="G28" s="68" t="s">
        <v>101</v>
      </c>
    </row>
    <row r="29" spans="1:218" ht="16.5" x14ac:dyDescent="0.35">
      <c r="A29" s="37" t="s">
        <v>44</v>
      </c>
      <c r="B29" s="33" t="s">
        <v>113</v>
      </c>
      <c r="C29" s="1" t="s">
        <v>103</v>
      </c>
      <c r="D29" s="85">
        <v>0.97</v>
      </c>
      <c r="E29" s="82"/>
      <c r="F29" s="82">
        <f t="shared" si="0"/>
        <v>0</v>
      </c>
      <c r="G29" s="68" t="s">
        <v>102</v>
      </c>
    </row>
    <row r="30" spans="1:218" ht="16.5" x14ac:dyDescent="0.35">
      <c r="A30" s="37" t="s">
        <v>49</v>
      </c>
      <c r="B30" s="33" t="s">
        <v>114</v>
      </c>
      <c r="C30" s="1" t="s">
        <v>103</v>
      </c>
      <c r="D30" s="85">
        <v>1.1154999999999999</v>
      </c>
      <c r="E30" s="82"/>
      <c r="F30" s="82">
        <f t="shared" si="0"/>
        <v>0</v>
      </c>
      <c r="G30" s="68" t="s">
        <v>101</v>
      </c>
    </row>
    <row r="31" spans="1:218" s="26" customFormat="1" ht="16.5" x14ac:dyDescent="0.35">
      <c r="A31" s="24" t="s">
        <v>45</v>
      </c>
      <c r="B31" s="25" t="s">
        <v>115</v>
      </c>
      <c r="C31" s="8" t="s">
        <v>104</v>
      </c>
      <c r="D31" s="85">
        <v>56.3</v>
      </c>
      <c r="E31" s="82"/>
      <c r="F31" s="82">
        <f t="shared" si="0"/>
        <v>0</v>
      </c>
      <c r="G31" s="68" t="s">
        <v>102</v>
      </c>
    </row>
    <row r="32" spans="1:218" s="26" customFormat="1" x14ac:dyDescent="0.35">
      <c r="A32" s="24" t="s">
        <v>50</v>
      </c>
      <c r="B32" s="72" t="s">
        <v>116</v>
      </c>
      <c r="C32" s="8" t="s">
        <v>5</v>
      </c>
      <c r="D32" s="85">
        <v>0.24209</v>
      </c>
      <c r="E32" s="82"/>
      <c r="F32" s="82">
        <f t="shared" si="0"/>
        <v>0</v>
      </c>
      <c r="G32" s="68" t="s">
        <v>101</v>
      </c>
    </row>
    <row r="33" spans="1:7" s="26" customFormat="1" x14ac:dyDescent="0.35">
      <c r="A33" s="24" t="s">
        <v>63</v>
      </c>
      <c r="B33" s="72" t="s">
        <v>17</v>
      </c>
      <c r="C33" s="8" t="s">
        <v>5</v>
      </c>
      <c r="D33" s="85">
        <v>0.53484999999999994</v>
      </c>
      <c r="E33" s="82"/>
      <c r="F33" s="82">
        <f t="shared" si="0"/>
        <v>0</v>
      </c>
      <c r="G33" s="68" t="s">
        <v>101</v>
      </c>
    </row>
    <row r="34" spans="1:7" s="26" customFormat="1" ht="16.5" x14ac:dyDescent="0.35">
      <c r="A34" s="30" t="s">
        <v>19</v>
      </c>
      <c r="B34" s="25" t="s">
        <v>117</v>
      </c>
      <c r="C34" s="4" t="s">
        <v>103</v>
      </c>
      <c r="D34" s="83">
        <v>1.5758700000000001</v>
      </c>
      <c r="E34" s="82"/>
      <c r="F34" s="82">
        <f t="shared" si="0"/>
        <v>0</v>
      </c>
      <c r="G34" s="68" t="s">
        <v>102</v>
      </c>
    </row>
    <row r="35" spans="1:7" s="26" customFormat="1" x14ac:dyDescent="0.35">
      <c r="A35" s="30" t="s">
        <v>64</v>
      </c>
      <c r="B35" s="42" t="s">
        <v>118</v>
      </c>
      <c r="C35" s="4" t="s">
        <v>11</v>
      </c>
      <c r="D35" s="85">
        <v>3</v>
      </c>
      <c r="E35" s="82"/>
      <c r="F35" s="82">
        <f t="shared" si="0"/>
        <v>0</v>
      </c>
      <c r="G35" s="68" t="s">
        <v>101</v>
      </c>
    </row>
    <row r="36" spans="1:7" s="26" customFormat="1" x14ac:dyDescent="0.35">
      <c r="A36" s="30" t="s">
        <v>65</v>
      </c>
      <c r="B36" s="31" t="s">
        <v>119</v>
      </c>
      <c r="C36" s="4" t="s">
        <v>11</v>
      </c>
      <c r="D36" s="85">
        <v>1</v>
      </c>
      <c r="E36" s="82"/>
      <c r="F36" s="82">
        <f t="shared" si="0"/>
        <v>0</v>
      </c>
      <c r="G36" s="68" t="s">
        <v>101</v>
      </c>
    </row>
    <row r="37" spans="1:7" s="26" customFormat="1" x14ac:dyDescent="0.35">
      <c r="A37" s="30" t="s">
        <v>66</v>
      </c>
      <c r="B37" s="43" t="s">
        <v>120</v>
      </c>
      <c r="C37" s="8" t="s">
        <v>11</v>
      </c>
      <c r="D37" s="85">
        <v>1</v>
      </c>
      <c r="E37" s="82"/>
      <c r="F37" s="82">
        <f t="shared" si="0"/>
        <v>0</v>
      </c>
      <c r="G37" s="68" t="s">
        <v>101</v>
      </c>
    </row>
    <row r="38" spans="1:7" s="26" customFormat="1" x14ac:dyDescent="0.35">
      <c r="A38" s="30" t="s">
        <v>67</v>
      </c>
      <c r="B38" s="25" t="s">
        <v>121</v>
      </c>
      <c r="C38" s="8" t="s">
        <v>11</v>
      </c>
      <c r="D38" s="85">
        <v>1</v>
      </c>
      <c r="E38" s="82"/>
      <c r="F38" s="82">
        <f t="shared" si="0"/>
        <v>0</v>
      </c>
      <c r="G38" s="68" t="s">
        <v>145</v>
      </c>
    </row>
    <row r="39" spans="1:7" s="26" customFormat="1" x14ac:dyDescent="0.35">
      <c r="A39" s="30" t="s">
        <v>68</v>
      </c>
      <c r="B39" s="42" t="s">
        <v>25</v>
      </c>
      <c r="C39" s="4" t="s">
        <v>5</v>
      </c>
      <c r="D39" s="85">
        <v>0.35325000000000001</v>
      </c>
      <c r="E39" s="82"/>
      <c r="F39" s="82">
        <f t="shared" si="0"/>
        <v>0</v>
      </c>
      <c r="G39" s="68" t="s">
        <v>101</v>
      </c>
    </row>
    <row r="40" spans="1:7" s="26" customFormat="1" x14ac:dyDescent="0.35">
      <c r="A40" s="30" t="s">
        <v>69</v>
      </c>
      <c r="B40" s="31" t="s">
        <v>122</v>
      </c>
      <c r="C40" s="4" t="s">
        <v>5</v>
      </c>
      <c r="D40" s="83">
        <v>0.14025243000000001</v>
      </c>
      <c r="E40" s="82"/>
      <c r="F40" s="82">
        <f t="shared" si="0"/>
        <v>0</v>
      </c>
      <c r="G40" s="68" t="s">
        <v>101</v>
      </c>
    </row>
    <row r="41" spans="1:7" s="26" customFormat="1" x14ac:dyDescent="0.35">
      <c r="A41" s="30" t="s">
        <v>70</v>
      </c>
      <c r="B41" s="31" t="s">
        <v>123</v>
      </c>
      <c r="C41" s="4" t="s">
        <v>18</v>
      </c>
      <c r="D41" s="83">
        <v>1.4025243000000001</v>
      </c>
      <c r="E41" s="82"/>
      <c r="F41" s="82">
        <f t="shared" si="0"/>
        <v>0</v>
      </c>
      <c r="G41" s="68" t="s">
        <v>101</v>
      </c>
    </row>
    <row r="42" spans="1:7" s="26" customFormat="1" ht="16.5" x14ac:dyDescent="0.35">
      <c r="A42" s="30" t="s">
        <v>32</v>
      </c>
      <c r="B42" s="25" t="s">
        <v>124</v>
      </c>
      <c r="C42" s="4" t="s">
        <v>103</v>
      </c>
      <c r="D42" s="83">
        <v>1.60687</v>
      </c>
      <c r="E42" s="82"/>
      <c r="F42" s="82">
        <f t="shared" si="0"/>
        <v>0</v>
      </c>
      <c r="G42" s="68" t="s">
        <v>102</v>
      </c>
    </row>
    <row r="43" spans="1:7" s="26" customFormat="1" x14ac:dyDescent="0.35">
      <c r="A43" s="30" t="s">
        <v>71</v>
      </c>
      <c r="B43" s="42" t="s">
        <v>118</v>
      </c>
      <c r="C43" s="4" t="s">
        <v>11</v>
      </c>
      <c r="D43" s="85">
        <v>3</v>
      </c>
      <c r="E43" s="82"/>
      <c r="F43" s="82">
        <f t="shared" si="0"/>
        <v>0</v>
      </c>
      <c r="G43" s="68" t="s">
        <v>101</v>
      </c>
    </row>
    <row r="44" spans="1:7" s="26" customFormat="1" x14ac:dyDescent="0.35">
      <c r="A44" s="30" t="s">
        <v>72</v>
      </c>
      <c r="B44" s="31" t="s">
        <v>119</v>
      </c>
      <c r="C44" s="4" t="s">
        <v>11</v>
      </c>
      <c r="D44" s="85">
        <v>1</v>
      </c>
      <c r="E44" s="82"/>
      <c r="F44" s="82">
        <f t="shared" si="0"/>
        <v>0</v>
      </c>
      <c r="G44" s="68" t="s">
        <v>101</v>
      </c>
    </row>
    <row r="45" spans="1:7" s="26" customFormat="1" x14ac:dyDescent="0.35">
      <c r="A45" s="30" t="s">
        <v>73</v>
      </c>
      <c r="B45" s="43" t="s">
        <v>120</v>
      </c>
      <c r="C45" s="8" t="s">
        <v>11</v>
      </c>
      <c r="D45" s="85">
        <v>1</v>
      </c>
      <c r="E45" s="82"/>
      <c r="F45" s="82">
        <f t="shared" si="0"/>
        <v>0</v>
      </c>
      <c r="G45" s="68" t="s">
        <v>101</v>
      </c>
    </row>
    <row r="46" spans="1:7" s="26" customFormat="1" x14ac:dyDescent="0.35">
      <c r="A46" s="30" t="s">
        <v>74</v>
      </c>
      <c r="B46" s="25" t="s">
        <v>121</v>
      </c>
      <c r="C46" s="8" t="s">
        <v>11</v>
      </c>
      <c r="D46" s="85">
        <v>1</v>
      </c>
      <c r="E46" s="82"/>
      <c r="F46" s="82">
        <f t="shared" si="0"/>
        <v>0</v>
      </c>
      <c r="G46" s="68" t="s">
        <v>145</v>
      </c>
    </row>
    <row r="47" spans="1:7" s="26" customFormat="1" x14ac:dyDescent="0.35">
      <c r="A47" s="30" t="s">
        <v>75</v>
      </c>
      <c r="B47" s="42" t="s">
        <v>25</v>
      </c>
      <c r="C47" s="4" t="s">
        <v>5</v>
      </c>
      <c r="D47" s="85">
        <v>0.35325000000000001</v>
      </c>
      <c r="E47" s="82"/>
      <c r="F47" s="82">
        <f t="shared" si="0"/>
        <v>0</v>
      </c>
      <c r="G47" s="68" t="s">
        <v>101</v>
      </c>
    </row>
    <row r="48" spans="1:7" s="26" customFormat="1" x14ac:dyDescent="0.35">
      <c r="A48" s="30" t="s">
        <v>76</v>
      </c>
      <c r="B48" s="31" t="s">
        <v>122</v>
      </c>
      <c r="C48" s="4" t="s">
        <v>5</v>
      </c>
      <c r="D48" s="83">
        <v>0.14301142999999999</v>
      </c>
      <c r="E48" s="82"/>
      <c r="F48" s="82">
        <f t="shared" si="0"/>
        <v>0</v>
      </c>
      <c r="G48" s="68" t="s">
        <v>101</v>
      </c>
    </row>
    <row r="49" spans="1:7" s="26" customFormat="1" x14ac:dyDescent="0.35">
      <c r="A49" s="30" t="s">
        <v>77</v>
      </c>
      <c r="B49" s="31" t="s">
        <v>123</v>
      </c>
      <c r="C49" s="4" t="s">
        <v>18</v>
      </c>
      <c r="D49" s="83">
        <v>1.4301143000000001</v>
      </c>
      <c r="E49" s="82"/>
      <c r="F49" s="82">
        <f t="shared" si="0"/>
        <v>0</v>
      </c>
      <c r="G49" s="68" t="s">
        <v>101</v>
      </c>
    </row>
    <row r="50" spans="1:7" s="26" customFormat="1" ht="16.5" x14ac:dyDescent="0.35">
      <c r="A50" s="24" t="s">
        <v>78</v>
      </c>
      <c r="B50" s="25" t="s">
        <v>125</v>
      </c>
      <c r="C50" s="1" t="s">
        <v>104</v>
      </c>
      <c r="D50" s="85">
        <v>52.2</v>
      </c>
      <c r="E50" s="82"/>
      <c r="F50" s="82">
        <f t="shared" si="0"/>
        <v>0</v>
      </c>
      <c r="G50" s="68" t="s">
        <v>102</v>
      </c>
    </row>
    <row r="51" spans="1:7" s="26" customFormat="1" x14ac:dyDescent="0.35">
      <c r="A51" s="24" t="s">
        <v>79</v>
      </c>
      <c r="B51" s="25" t="s">
        <v>126</v>
      </c>
      <c r="C51" s="8" t="s">
        <v>4</v>
      </c>
      <c r="D51" s="85">
        <v>0.12528</v>
      </c>
      <c r="E51" s="82"/>
      <c r="F51" s="82">
        <f t="shared" si="0"/>
        <v>0</v>
      </c>
      <c r="G51" s="68" t="s">
        <v>101</v>
      </c>
    </row>
    <row r="52" spans="1:7" s="26" customFormat="1" x14ac:dyDescent="0.35">
      <c r="A52" s="24" t="s">
        <v>33</v>
      </c>
      <c r="B52" s="33" t="s">
        <v>127</v>
      </c>
      <c r="C52" s="8" t="s">
        <v>6</v>
      </c>
      <c r="D52" s="85">
        <v>59</v>
      </c>
      <c r="E52" s="82"/>
      <c r="F52" s="82">
        <f t="shared" si="0"/>
        <v>0</v>
      </c>
      <c r="G52" s="68" t="s">
        <v>102</v>
      </c>
    </row>
    <row r="53" spans="1:7" s="26" customFormat="1" x14ac:dyDescent="0.35">
      <c r="A53" s="24" t="s">
        <v>34</v>
      </c>
      <c r="B53" s="33" t="s">
        <v>128</v>
      </c>
      <c r="C53" s="8" t="s">
        <v>6</v>
      </c>
      <c r="D53" s="85">
        <v>59.59</v>
      </c>
      <c r="E53" s="82"/>
      <c r="F53" s="82">
        <f t="shared" si="0"/>
        <v>0</v>
      </c>
      <c r="G53" s="68" t="s">
        <v>145</v>
      </c>
    </row>
    <row r="54" spans="1:7" s="26" customFormat="1" x14ac:dyDescent="0.35">
      <c r="A54" s="24" t="s">
        <v>80</v>
      </c>
      <c r="B54" s="33" t="s">
        <v>129</v>
      </c>
      <c r="C54" s="8" t="s">
        <v>6</v>
      </c>
      <c r="D54" s="85">
        <v>59</v>
      </c>
      <c r="E54" s="82"/>
      <c r="F54" s="82">
        <f t="shared" si="0"/>
        <v>0</v>
      </c>
      <c r="G54" s="68" t="s">
        <v>102</v>
      </c>
    </row>
    <row r="55" spans="1:7" s="26" customFormat="1" ht="16.5" x14ac:dyDescent="0.35">
      <c r="A55" s="24" t="s">
        <v>81</v>
      </c>
      <c r="B55" s="25" t="s">
        <v>10</v>
      </c>
      <c r="C55" s="8" t="s">
        <v>103</v>
      </c>
      <c r="D55" s="85">
        <v>4.1890000000000001</v>
      </c>
      <c r="E55" s="82"/>
      <c r="F55" s="82">
        <f t="shared" si="0"/>
        <v>0</v>
      </c>
      <c r="G55" s="68" t="s">
        <v>145</v>
      </c>
    </row>
    <row r="56" spans="1:7" s="26" customFormat="1" x14ac:dyDescent="0.35">
      <c r="A56" s="24" t="s">
        <v>46</v>
      </c>
      <c r="B56" s="25" t="s">
        <v>130</v>
      </c>
      <c r="C56" s="8" t="s">
        <v>11</v>
      </c>
      <c r="D56" s="85">
        <v>2</v>
      </c>
      <c r="E56" s="82"/>
      <c r="F56" s="82">
        <f t="shared" si="0"/>
        <v>0</v>
      </c>
      <c r="G56" s="68" t="s">
        <v>102</v>
      </c>
    </row>
    <row r="57" spans="1:7" s="26" customFormat="1" x14ac:dyDescent="0.35">
      <c r="A57" s="24" t="s">
        <v>82</v>
      </c>
      <c r="B57" s="25" t="s">
        <v>38</v>
      </c>
      <c r="C57" s="8" t="s">
        <v>11</v>
      </c>
      <c r="D57" s="85">
        <v>2</v>
      </c>
      <c r="E57" s="82"/>
      <c r="F57" s="82">
        <f t="shared" si="0"/>
        <v>0</v>
      </c>
      <c r="G57" s="68" t="s">
        <v>145</v>
      </c>
    </row>
    <row r="58" spans="1:7" s="26" customFormat="1" x14ac:dyDescent="0.35">
      <c r="A58" s="24" t="s">
        <v>83</v>
      </c>
      <c r="B58" s="25" t="s">
        <v>131</v>
      </c>
      <c r="C58" s="8" t="s">
        <v>11</v>
      </c>
      <c r="D58" s="85">
        <v>28</v>
      </c>
      <c r="E58" s="82"/>
      <c r="F58" s="82">
        <f t="shared" si="0"/>
        <v>0</v>
      </c>
      <c r="G58" s="68" t="s">
        <v>145</v>
      </c>
    </row>
    <row r="59" spans="1:7" x14ac:dyDescent="0.35">
      <c r="A59" s="37" t="s">
        <v>84</v>
      </c>
      <c r="B59" s="33" t="s">
        <v>132</v>
      </c>
      <c r="C59" s="1" t="s">
        <v>6</v>
      </c>
      <c r="D59" s="85">
        <v>59</v>
      </c>
      <c r="E59" s="82"/>
      <c r="F59" s="82">
        <f t="shared" si="0"/>
        <v>0</v>
      </c>
      <c r="G59" s="68" t="s">
        <v>102</v>
      </c>
    </row>
    <row r="60" spans="1:7" x14ac:dyDescent="0.35">
      <c r="A60" s="37" t="s">
        <v>85</v>
      </c>
      <c r="B60" s="33" t="s">
        <v>27</v>
      </c>
      <c r="C60" s="1" t="s">
        <v>6</v>
      </c>
      <c r="D60" s="85">
        <v>59</v>
      </c>
      <c r="E60" s="82"/>
      <c r="F60" s="82">
        <f t="shared" si="0"/>
        <v>0</v>
      </c>
      <c r="G60" s="68" t="s">
        <v>101</v>
      </c>
    </row>
    <row r="61" spans="1:7" s="46" customFormat="1" x14ac:dyDescent="0.35">
      <c r="A61" s="44" t="s">
        <v>86</v>
      </c>
      <c r="B61" s="73" t="s">
        <v>133</v>
      </c>
      <c r="C61" s="45" t="s">
        <v>14</v>
      </c>
      <c r="D61" s="87">
        <v>2</v>
      </c>
      <c r="E61" s="82"/>
      <c r="F61" s="82">
        <f t="shared" si="0"/>
        <v>0</v>
      </c>
      <c r="G61" s="68" t="s">
        <v>102</v>
      </c>
    </row>
    <row r="62" spans="1:7" s="26" customFormat="1" x14ac:dyDescent="0.35">
      <c r="A62" s="47" t="s">
        <v>87</v>
      </c>
      <c r="B62" s="31" t="s">
        <v>122</v>
      </c>
      <c r="C62" s="4" t="s">
        <v>5</v>
      </c>
      <c r="D62" s="85">
        <v>0.1</v>
      </c>
      <c r="E62" s="82"/>
      <c r="F62" s="82">
        <f t="shared" si="0"/>
        <v>0</v>
      </c>
      <c r="G62" s="68" t="s">
        <v>101</v>
      </c>
    </row>
    <row r="63" spans="1:7" s="26" customFormat="1" x14ac:dyDescent="0.35">
      <c r="A63" s="47" t="s">
        <v>88</v>
      </c>
      <c r="B63" s="31" t="s">
        <v>123</v>
      </c>
      <c r="C63" s="4" t="s">
        <v>18</v>
      </c>
      <c r="D63" s="85">
        <v>1</v>
      </c>
      <c r="E63" s="82"/>
      <c r="F63" s="82">
        <f t="shared" si="0"/>
        <v>0</v>
      </c>
      <c r="G63" s="68" t="s">
        <v>101</v>
      </c>
    </row>
    <row r="64" spans="1:7" s="26" customFormat="1" ht="16.5" x14ac:dyDescent="0.35">
      <c r="A64" s="30" t="s">
        <v>47</v>
      </c>
      <c r="B64" s="25" t="s">
        <v>134</v>
      </c>
      <c r="C64" s="4" t="s">
        <v>103</v>
      </c>
      <c r="D64" s="83">
        <v>3.0277400000000001</v>
      </c>
      <c r="E64" s="82"/>
      <c r="F64" s="82">
        <f t="shared" si="0"/>
        <v>0</v>
      </c>
      <c r="G64" s="68" t="s">
        <v>102</v>
      </c>
    </row>
    <row r="65" spans="1:7" s="26" customFormat="1" x14ac:dyDescent="0.35">
      <c r="A65" s="24" t="s">
        <v>48</v>
      </c>
      <c r="B65" s="74" t="s">
        <v>135</v>
      </c>
      <c r="C65" s="8" t="s">
        <v>4</v>
      </c>
      <c r="D65" s="85">
        <v>0.13800000000000001</v>
      </c>
      <c r="E65" s="82"/>
      <c r="F65" s="82">
        <f t="shared" si="0"/>
        <v>0</v>
      </c>
      <c r="G65" s="68" t="s">
        <v>102</v>
      </c>
    </row>
    <row r="66" spans="1:7" s="26" customFormat="1" x14ac:dyDescent="0.35">
      <c r="A66" s="24" t="s">
        <v>89</v>
      </c>
      <c r="B66" s="31" t="s">
        <v>55</v>
      </c>
      <c r="C66" s="4" t="s">
        <v>4</v>
      </c>
      <c r="D66" s="83">
        <v>0.13800000000000001</v>
      </c>
      <c r="E66" s="82"/>
      <c r="F66" s="82">
        <f t="shared" si="0"/>
        <v>0</v>
      </c>
      <c r="G66" s="68" t="s">
        <v>102</v>
      </c>
    </row>
    <row r="67" spans="1:7" s="46" customFormat="1" x14ac:dyDescent="0.35">
      <c r="A67" s="24" t="s">
        <v>26</v>
      </c>
      <c r="B67" s="25" t="s">
        <v>136</v>
      </c>
      <c r="C67" s="8" t="s">
        <v>4</v>
      </c>
      <c r="D67" s="85">
        <v>7.56935</v>
      </c>
      <c r="E67" s="82"/>
      <c r="F67" s="82">
        <f t="shared" si="0"/>
        <v>0</v>
      </c>
      <c r="G67" s="68" t="s">
        <v>102</v>
      </c>
    </row>
    <row r="68" spans="1:7" s="26" customFormat="1" x14ac:dyDescent="0.35">
      <c r="A68" s="39" t="s">
        <v>90</v>
      </c>
      <c r="B68" s="25" t="s">
        <v>52</v>
      </c>
      <c r="C68" s="8" t="s">
        <v>4</v>
      </c>
      <c r="D68" s="85">
        <v>7.56935</v>
      </c>
      <c r="E68" s="82"/>
      <c r="F68" s="82">
        <f t="shared" si="0"/>
        <v>0</v>
      </c>
      <c r="G68" s="68" t="s">
        <v>102</v>
      </c>
    </row>
    <row r="69" spans="1:7" s="26" customFormat="1" x14ac:dyDescent="0.35">
      <c r="A69" s="24" t="s">
        <v>91</v>
      </c>
      <c r="B69" s="33" t="s">
        <v>137</v>
      </c>
      <c r="C69" s="8" t="s">
        <v>6</v>
      </c>
      <c r="D69" s="85">
        <v>59</v>
      </c>
      <c r="E69" s="82"/>
      <c r="F69" s="82">
        <f t="shared" si="0"/>
        <v>0</v>
      </c>
      <c r="G69" s="68" t="s">
        <v>102</v>
      </c>
    </row>
    <row r="70" spans="1:7" s="46" customFormat="1" x14ac:dyDescent="0.35">
      <c r="A70" s="24" t="s">
        <v>92</v>
      </c>
      <c r="B70" s="25" t="s">
        <v>138</v>
      </c>
      <c r="C70" s="8" t="s">
        <v>4</v>
      </c>
      <c r="D70" s="85">
        <v>3.3866000000000001</v>
      </c>
      <c r="E70" s="82"/>
      <c r="F70" s="82">
        <f t="shared" si="0"/>
        <v>0</v>
      </c>
      <c r="G70" s="68" t="s">
        <v>102</v>
      </c>
    </row>
    <row r="71" spans="1:7" s="26" customFormat="1" x14ac:dyDescent="0.35">
      <c r="A71" s="39" t="s">
        <v>93</v>
      </c>
      <c r="B71" s="25" t="s">
        <v>51</v>
      </c>
      <c r="C71" s="8" t="s">
        <v>4</v>
      </c>
      <c r="D71" s="85">
        <v>3.3866000000000001</v>
      </c>
      <c r="E71" s="82"/>
      <c r="F71" s="82">
        <f t="shared" si="0"/>
        <v>0</v>
      </c>
      <c r="G71" s="68" t="s">
        <v>102</v>
      </c>
    </row>
    <row r="72" spans="1:7" s="46" customFormat="1" x14ac:dyDescent="0.35">
      <c r="A72" s="24" t="s">
        <v>94</v>
      </c>
      <c r="B72" s="25" t="s">
        <v>139</v>
      </c>
      <c r="C72" s="8" t="s">
        <v>6</v>
      </c>
      <c r="D72" s="85">
        <v>59</v>
      </c>
      <c r="E72" s="82"/>
      <c r="F72" s="82">
        <f t="shared" si="0"/>
        <v>0</v>
      </c>
      <c r="G72" s="68" t="s">
        <v>102</v>
      </c>
    </row>
    <row r="73" spans="1:7" s="26" customFormat="1" x14ac:dyDescent="0.35">
      <c r="A73" s="24" t="s">
        <v>95</v>
      </c>
      <c r="B73" s="25" t="s">
        <v>140</v>
      </c>
      <c r="C73" s="8" t="s">
        <v>14</v>
      </c>
      <c r="D73" s="85">
        <v>2</v>
      </c>
      <c r="E73" s="82"/>
      <c r="F73" s="82">
        <f t="shared" ref="F73:F76" si="1">D73*E73</f>
        <v>0</v>
      </c>
      <c r="G73" s="68" t="s">
        <v>102</v>
      </c>
    </row>
    <row r="74" spans="1:7" s="26" customFormat="1" x14ac:dyDescent="0.35">
      <c r="A74" s="24" t="s">
        <v>96</v>
      </c>
      <c r="B74" s="25" t="s">
        <v>39</v>
      </c>
      <c r="C74" s="8" t="s">
        <v>11</v>
      </c>
      <c r="D74" s="85">
        <v>0.23</v>
      </c>
      <c r="E74" s="82"/>
      <c r="F74" s="82">
        <f t="shared" si="1"/>
        <v>0</v>
      </c>
      <c r="G74" s="68" t="s">
        <v>101</v>
      </c>
    </row>
    <row r="75" spans="1:7" s="26" customFormat="1" x14ac:dyDescent="0.35">
      <c r="A75" s="48">
        <v>31</v>
      </c>
      <c r="B75" s="25" t="s">
        <v>141</v>
      </c>
      <c r="C75" s="8" t="s">
        <v>6</v>
      </c>
      <c r="D75" s="85">
        <v>59</v>
      </c>
      <c r="E75" s="82"/>
      <c r="F75" s="82">
        <f t="shared" si="1"/>
        <v>0</v>
      </c>
      <c r="G75" s="68" t="s">
        <v>102</v>
      </c>
    </row>
    <row r="76" spans="1:7" s="26" customFormat="1" ht="16.5" thickBot="1" x14ac:dyDescent="0.4">
      <c r="A76" s="48" t="s">
        <v>97</v>
      </c>
      <c r="B76" s="25" t="s">
        <v>142</v>
      </c>
      <c r="C76" s="8" t="s">
        <v>6</v>
      </c>
      <c r="D76" s="85">
        <v>59.59</v>
      </c>
      <c r="E76" s="82"/>
      <c r="F76" s="82">
        <f t="shared" si="1"/>
        <v>0</v>
      </c>
      <c r="G76" s="68" t="s">
        <v>145</v>
      </c>
    </row>
    <row r="77" spans="1:7" ht="16.5" thickBot="1" x14ac:dyDescent="0.4">
      <c r="A77" s="49"/>
      <c r="B77" s="51" t="s">
        <v>7</v>
      </c>
      <c r="C77" s="50"/>
      <c r="D77" s="52"/>
      <c r="E77" s="52"/>
      <c r="F77" s="53">
        <f>SUM(F7:F76)</f>
        <v>0</v>
      </c>
    </row>
    <row r="78" spans="1:7" ht="16.5" thickBot="1" x14ac:dyDescent="0.4">
      <c r="A78" s="54"/>
      <c r="B78" s="55" t="s">
        <v>143</v>
      </c>
      <c r="C78" s="56"/>
      <c r="D78" s="57"/>
      <c r="E78" s="57"/>
      <c r="F78" s="58">
        <f>F77*C78</f>
        <v>0</v>
      </c>
    </row>
    <row r="79" spans="1:7" ht="16.5" thickBot="1" x14ac:dyDescent="0.4">
      <c r="A79" s="54"/>
      <c r="B79" s="59" t="s">
        <v>8</v>
      </c>
      <c r="C79" s="9"/>
      <c r="D79" s="57"/>
      <c r="E79" s="57"/>
      <c r="F79" s="57">
        <f>SUM(F77:F78)</f>
        <v>0</v>
      </c>
    </row>
    <row r="80" spans="1:7" ht="16.5" thickBot="1" x14ac:dyDescent="0.4">
      <c r="A80" s="54"/>
      <c r="B80" s="55" t="s">
        <v>9</v>
      </c>
      <c r="C80" s="56"/>
      <c r="D80" s="57"/>
      <c r="E80" s="57"/>
      <c r="F80" s="58">
        <f>F79*C80</f>
        <v>0</v>
      </c>
    </row>
    <row r="81" spans="1:218" ht="16.5" thickBot="1" x14ac:dyDescent="0.4">
      <c r="A81" s="60"/>
      <c r="B81" s="61" t="s">
        <v>8</v>
      </c>
      <c r="C81" s="62"/>
      <c r="D81" s="63"/>
      <c r="E81" s="63"/>
      <c r="F81" s="63">
        <f>SUM(F80+F79)</f>
        <v>0</v>
      </c>
    </row>
    <row r="82" spans="1:218" ht="16.5" thickBot="1" x14ac:dyDescent="0.4">
      <c r="A82" s="54"/>
      <c r="B82" s="55" t="s">
        <v>144</v>
      </c>
      <c r="C82" s="56"/>
      <c r="D82" s="57"/>
      <c r="E82" s="57"/>
      <c r="F82" s="58">
        <f>F81*C82</f>
        <v>0</v>
      </c>
    </row>
    <row r="83" spans="1:218" ht="16.5" thickBot="1" x14ac:dyDescent="0.4">
      <c r="A83" s="60"/>
      <c r="B83" s="61" t="s">
        <v>8</v>
      </c>
      <c r="C83" s="62"/>
      <c r="D83" s="75"/>
      <c r="E83" s="62"/>
      <c r="F83" s="63">
        <f>SUM(F81:F82)</f>
        <v>0</v>
      </c>
    </row>
    <row r="84" spans="1:218" ht="23.25" customHeight="1" x14ac:dyDescent="0.35">
      <c r="A84" s="64"/>
      <c r="B84" s="5"/>
      <c r="C84" s="5"/>
      <c r="D84" s="5"/>
      <c r="E84" s="76"/>
      <c r="F84" s="5"/>
    </row>
    <row r="85" spans="1:218" ht="21.75" customHeight="1" x14ac:dyDescent="0.35">
      <c r="A85" s="64"/>
      <c r="B85" s="5"/>
      <c r="C85" s="5"/>
      <c r="D85" s="5"/>
      <c r="E85" s="76"/>
      <c r="F85" s="5"/>
    </row>
    <row r="86" spans="1:218" x14ac:dyDescent="0.35">
      <c r="A86" s="64"/>
      <c r="B86" s="5"/>
      <c r="C86" s="5"/>
      <c r="D86" s="5"/>
      <c r="E86" s="76"/>
      <c r="F86" s="5"/>
    </row>
    <row r="87" spans="1:218" x14ac:dyDescent="0.35">
      <c r="A87" s="64"/>
      <c r="B87" s="5"/>
      <c r="C87" s="5"/>
      <c r="D87" s="5"/>
      <c r="E87" s="76"/>
      <c r="F87" s="5"/>
    </row>
    <row r="88" spans="1:218" x14ac:dyDescent="0.35">
      <c r="A88" s="64"/>
      <c r="B88" s="5"/>
      <c r="C88" s="5"/>
      <c r="D88" s="5"/>
      <c r="E88" s="76"/>
      <c r="F88" s="5"/>
    </row>
    <row r="89" spans="1:218" x14ac:dyDescent="0.35">
      <c r="A89" s="64"/>
      <c r="B89" s="5"/>
      <c r="C89" s="5"/>
      <c r="D89" s="5"/>
      <c r="E89" s="76"/>
      <c r="F89" s="5"/>
    </row>
    <row r="90" spans="1:218" x14ac:dyDescent="0.35">
      <c r="A90" s="64"/>
      <c r="B90" s="5"/>
      <c r="C90" s="5"/>
      <c r="D90" s="5"/>
      <c r="E90" s="76"/>
      <c r="F90" s="5"/>
    </row>
    <row r="91" spans="1:218" x14ac:dyDescent="0.35">
      <c r="A91" s="64"/>
      <c r="B91" s="5"/>
      <c r="C91" s="5"/>
      <c r="D91" s="5"/>
      <c r="E91" s="76"/>
      <c r="F91" s="5"/>
    </row>
    <row r="92" spans="1:218" x14ac:dyDescent="0.35">
      <c r="A92" s="64"/>
      <c r="B92" s="5"/>
      <c r="C92" s="5"/>
      <c r="D92" s="5"/>
      <c r="E92" s="76"/>
      <c r="F92" s="5"/>
    </row>
    <row r="93" spans="1:218" s="66" customFormat="1" x14ac:dyDescent="0.35">
      <c r="A93" s="64"/>
      <c r="B93" s="5"/>
      <c r="C93" s="5"/>
      <c r="D93" s="5"/>
      <c r="E93" s="76"/>
      <c r="F93" s="5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</row>
    <row r="94" spans="1:218" s="66" customFormat="1" x14ac:dyDescent="0.35">
      <c r="A94" s="64"/>
      <c r="B94" s="5"/>
      <c r="C94" s="5"/>
      <c r="D94" s="5"/>
      <c r="E94" s="76"/>
      <c r="F94" s="5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</row>
    <row r="95" spans="1:218" s="66" customFormat="1" x14ac:dyDescent="0.35">
      <c r="A95" s="64"/>
      <c r="B95" s="5"/>
      <c r="C95" s="5"/>
      <c r="D95" s="5"/>
      <c r="E95" s="76"/>
      <c r="F95" s="5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</row>
    <row r="96" spans="1:218" s="66" customFormat="1" x14ac:dyDescent="0.35">
      <c r="A96" s="64"/>
      <c r="B96" s="5"/>
      <c r="C96" s="5"/>
      <c r="D96" s="5"/>
      <c r="E96" s="76"/>
      <c r="F96" s="5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</row>
    <row r="97" spans="1:218" s="66" customFormat="1" x14ac:dyDescent="0.35">
      <c r="A97" s="64"/>
      <c r="B97" s="5"/>
      <c r="C97" s="5"/>
      <c r="D97" s="5"/>
      <c r="E97" s="76"/>
      <c r="F97" s="5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</row>
    <row r="98" spans="1:218" s="66" customFormat="1" x14ac:dyDescent="0.35">
      <c r="A98" s="64"/>
      <c r="B98" s="5"/>
      <c r="C98" s="5"/>
      <c r="D98" s="5"/>
      <c r="E98" s="76"/>
      <c r="F98" s="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</row>
    <row r="99" spans="1:218" s="66" customFormat="1" x14ac:dyDescent="0.35">
      <c r="A99" s="64"/>
      <c r="B99" s="5"/>
      <c r="C99" s="5"/>
      <c r="D99" s="5"/>
      <c r="E99" s="76"/>
      <c r="F99" s="5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</row>
    <row r="100" spans="1:218" s="66" customFormat="1" x14ac:dyDescent="0.35">
      <c r="A100" s="64"/>
      <c r="B100" s="5"/>
      <c r="C100" s="5"/>
      <c r="D100" s="5"/>
      <c r="E100" s="76"/>
      <c r="F100" s="5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</row>
    <row r="101" spans="1:218" s="66" customFormat="1" x14ac:dyDescent="0.35">
      <c r="A101" s="64"/>
      <c r="B101" s="5"/>
      <c r="C101" s="5"/>
      <c r="D101" s="5"/>
      <c r="E101" s="76"/>
      <c r="F101" s="5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</row>
    <row r="102" spans="1:218" s="66" customFormat="1" x14ac:dyDescent="0.35">
      <c r="A102" s="64"/>
      <c r="B102" s="5"/>
      <c r="C102" s="5"/>
      <c r="D102" s="5"/>
      <c r="E102" s="76"/>
      <c r="F102" s="5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</row>
    <row r="103" spans="1:218" s="66" customFormat="1" x14ac:dyDescent="0.35">
      <c r="A103" s="64"/>
      <c r="B103" s="5"/>
      <c r="C103" s="5"/>
      <c r="D103" s="5"/>
      <c r="E103" s="76"/>
      <c r="F103" s="5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</row>
    <row r="104" spans="1:218" s="66" customFormat="1" x14ac:dyDescent="0.35">
      <c r="A104" s="64"/>
      <c r="B104" s="5"/>
      <c r="C104" s="5"/>
      <c r="D104" s="5"/>
      <c r="E104" s="76"/>
      <c r="F104" s="5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</row>
    <row r="105" spans="1:218" s="66" customFormat="1" x14ac:dyDescent="0.35">
      <c r="A105" s="64"/>
      <c r="B105" s="5"/>
      <c r="C105" s="5"/>
      <c r="D105" s="5"/>
      <c r="E105" s="76"/>
      <c r="F105" s="5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</row>
    <row r="106" spans="1:218" s="66" customFormat="1" x14ac:dyDescent="0.35">
      <c r="A106" s="64"/>
      <c r="B106" s="5"/>
      <c r="C106" s="5"/>
      <c r="D106" s="5"/>
      <c r="E106" s="76"/>
      <c r="F106" s="5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</row>
    <row r="107" spans="1:218" s="66" customFormat="1" x14ac:dyDescent="0.35">
      <c r="A107" s="64"/>
      <c r="B107" s="5"/>
      <c r="C107" s="5"/>
      <c r="D107" s="5"/>
      <c r="E107" s="76"/>
      <c r="F107" s="5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</row>
    <row r="108" spans="1:218" s="66" customFormat="1" x14ac:dyDescent="0.35">
      <c r="A108" s="64"/>
      <c r="B108" s="5"/>
      <c r="C108" s="5"/>
      <c r="D108" s="5"/>
      <c r="E108" s="76"/>
      <c r="F108" s="5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</row>
    <row r="109" spans="1:218" s="66" customFormat="1" x14ac:dyDescent="0.35">
      <c r="A109" s="64"/>
      <c r="B109" s="5"/>
      <c r="C109" s="5"/>
      <c r="D109" s="5"/>
      <c r="E109" s="76"/>
      <c r="F109" s="5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</row>
    <row r="110" spans="1:218" s="66" customFormat="1" x14ac:dyDescent="0.35">
      <c r="A110" s="64"/>
      <c r="B110" s="5"/>
      <c r="C110" s="5"/>
      <c r="D110" s="5"/>
      <c r="E110" s="76"/>
      <c r="F110" s="5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</row>
    <row r="111" spans="1:218" s="66" customFormat="1" x14ac:dyDescent="0.35">
      <c r="A111" s="64"/>
      <c r="B111" s="5"/>
      <c r="C111" s="5"/>
      <c r="D111" s="5"/>
      <c r="E111" s="76"/>
      <c r="F111" s="5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</row>
    <row r="112" spans="1:218" s="66" customFormat="1" x14ac:dyDescent="0.35">
      <c r="A112" s="64"/>
      <c r="B112" s="5"/>
      <c r="C112" s="5"/>
      <c r="D112" s="5"/>
      <c r="E112" s="76"/>
      <c r="F112" s="5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</row>
    <row r="113" spans="1:218" s="66" customFormat="1" x14ac:dyDescent="0.35">
      <c r="A113" s="64"/>
      <c r="B113" s="5"/>
      <c r="C113" s="5"/>
      <c r="D113" s="5"/>
      <c r="E113" s="76"/>
      <c r="F113" s="5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</row>
    <row r="114" spans="1:218" s="66" customFormat="1" x14ac:dyDescent="0.35">
      <c r="A114" s="64"/>
      <c r="B114" s="5"/>
      <c r="C114" s="5"/>
      <c r="D114" s="5"/>
      <c r="E114" s="76"/>
      <c r="F114" s="5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</row>
    <row r="115" spans="1:218" s="66" customFormat="1" x14ac:dyDescent="0.35">
      <c r="A115" s="64"/>
      <c r="B115" s="5"/>
      <c r="C115" s="5"/>
      <c r="D115" s="5"/>
      <c r="E115" s="76"/>
      <c r="F115" s="5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</row>
    <row r="116" spans="1:218" s="66" customFormat="1" x14ac:dyDescent="0.35">
      <c r="A116" s="64"/>
      <c r="B116" s="5"/>
      <c r="C116" s="5"/>
      <c r="D116" s="5"/>
      <c r="E116" s="76"/>
      <c r="F116" s="5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</row>
    <row r="117" spans="1:218" s="66" customFormat="1" x14ac:dyDescent="0.35">
      <c r="A117" s="64"/>
      <c r="B117" s="5"/>
      <c r="C117" s="5"/>
      <c r="D117" s="5"/>
      <c r="E117" s="76"/>
      <c r="F117" s="5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</row>
    <row r="118" spans="1:218" s="66" customFormat="1" x14ac:dyDescent="0.35">
      <c r="A118" s="64"/>
      <c r="B118" s="5"/>
      <c r="C118" s="5"/>
      <c r="D118" s="5"/>
      <c r="E118" s="76"/>
      <c r="F118" s="5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</row>
    <row r="119" spans="1:218" s="66" customFormat="1" x14ac:dyDescent="0.35">
      <c r="A119" s="64"/>
      <c r="B119" s="5"/>
      <c r="C119" s="5"/>
      <c r="D119" s="5"/>
      <c r="E119" s="76"/>
      <c r="F119" s="5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</row>
    <row r="120" spans="1:218" s="66" customFormat="1" x14ac:dyDescent="0.35">
      <c r="A120" s="64"/>
      <c r="B120" s="5"/>
      <c r="C120" s="5"/>
      <c r="D120" s="5"/>
      <c r="E120" s="76"/>
      <c r="F120" s="5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</row>
    <row r="121" spans="1:218" s="66" customFormat="1" x14ac:dyDescent="0.35">
      <c r="A121" s="64"/>
      <c r="B121" s="5"/>
      <c r="C121" s="5"/>
      <c r="D121" s="5"/>
      <c r="E121" s="76"/>
      <c r="F121" s="5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</row>
    <row r="122" spans="1:218" s="66" customFormat="1" x14ac:dyDescent="0.35">
      <c r="A122" s="64"/>
      <c r="B122" s="5"/>
      <c r="C122" s="5"/>
      <c r="D122" s="5"/>
      <c r="E122" s="76"/>
      <c r="F122" s="5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</row>
  </sheetData>
  <autoFilter ref="A6:G8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1_1. კრებსითი სატენდერო</vt:lpstr>
      <vt:lpstr>'1_1. კრებსითი სატენდერო'!Print_Area</vt:lpstr>
      <vt:lpstr>'1_1.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2020-10-13T12:17:44Z</dcterms:modified>
</cp:coreProperties>
</file>